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0 Cities Data" sheetId="1" r:id="rId4"/>
  </sheets>
  <definedNames>
    <definedName hidden="1" localSheetId="0" name="_xlnm._FilterDatabase">'50 Cities Data'!$A$12:$J$62</definedName>
    <definedName hidden="1" localSheetId="0" name="Z_6587A770_51BA_4DE2_982B_B17BC988E7AF_.wvu.FilterData">'50 Cities Data'!$A$12:$J$62</definedName>
  </definedNames>
  <calcPr/>
  <customWorkbookViews>
    <customWorkbookView activeSheetId="0" maximized="1" tabRatio="600" windowHeight="0" windowWidth="0" guid="{6587A770-51BA-4DE2-982B-B17BC988E7AF}" name="Filter 1"/>
  </customWorkbookViews>
</workbook>
</file>

<file path=xl/sharedStrings.xml><?xml version="1.0" encoding="utf-8"?>
<sst xmlns="http://schemas.openxmlformats.org/spreadsheetml/2006/main" count="238" uniqueCount="153">
  <si>
    <t>Year-to-Date Homicide Increases in Large American Cities</t>
  </si>
  <si>
    <t>Link:</t>
  </si>
  <si>
    <t>https://everytownresearch.org/report/homicide-changes-50-largest-cities/</t>
  </si>
  <si>
    <t>Source/Analysis:</t>
  </si>
  <si>
    <t>This database was compiled by Everytown for Gun Safety Support Fund. It documents year-to-date (YTD) homicide counts from the 50 largest US police departments with publicly available data. It includes only those agencies that: 1) publicly report crime statistics, including homicides, at least quarterly in incident tables or summary-level tables and 2) had comparable time periods of 2019 and 2020 data available at the time of the data collection (December 2nd, 2020). 2019 census annual estimates of incorporated places with populations of more than 50,000 were used to calculate homicide rates. Rates and percent changes were calculated only for cities with counts higher than 10 to ensure reliability. Please note that the following cities are among the 50 largest in the country, but were excluded due to lack of available data: Columbus, OH; San Fransisco, CA; Jacksonville, FL; Memphis, TN; Tampa, FL; Bakersfield, CA; Cleveland, OH; Anaheim, CA; Honolulu, HI; Santa Ana, CA; Riverside, CA; Lexington, KY; Henderson, NV; Stockton, CA; Lubbock, TX; Scottsdale, AZ; North Las Vegas, NV; Cheapeake, VA; Norfolk, VA; Fremont, CA; Garland, TX; Anchorage, AK; Toledo, OH; Madison, WI; Irvine, CA; Irving, TX; Santa Clarita, CA; and Chandler, AZ.</t>
  </si>
  <si>
    <t>Contact:</t>
  </si>
  <si>
    <t>research@everytown.org</t>
  </si>
  <si>
    <t>City</t>
  </si>
  <si>
    <t>State</t>
  </si>
  <si>
    <t>Census Region</t>
  </si>
  <si>
    <t>Percent Change</t>
  </si>
  <si>
    <t>Homicide Rate Per 100,000 (2020)</t>
  </si>
  <si>
    <t>Population (2019)</t>
  </si>
  <si>
    <t>Homicide Count 2019 (YTD)</t>
  </si>
  <si>
    <t>Homicide Count 2020 (YTD)</t>
  </si>
  <si>
    <t>Last YTD Available</t>
  </si>
  <si>
    <t>Crime Link</t>
  </si>
  <si>
    <t>New York</t>
  </si>
  <si>
    <t>NY</t>
  </si>
  <si>
    <t>Northeast</t>
  </si>
  <si>
    <t>https://compstat.nypdonline.org/</t>
  </si>
  <si>
    <t>Los Angeles</t>
  </si>
  <si>
    <t>CA</t>
  </si>
  <si>
    <t>West</t>
  </si>
  <si>
    <t>https://www.lapdonline.org/crime_mapping_and_compstat</t>
  </si>
  <si>
    <t>Chicago</t>
  </si>
  <si>
    <t>IL</t>
  </si>
  <si>
    <t>Midwest</t>
  </si>
  <si>
    <t>https://home.chicagopolice.org/statistics-data/crime-statistics/</t>
  </si>
  <si>
    <t>Houston</t>
  </si>
  <si>
    <t>TX</t>
  </si>
  <si>
    <t>South</t>
  </si>
  <si>
    <t>https://www.houstontx.gov/police/cs/Monthly_Crime_Data_by_Street_and_Police_Beat.htm</t>
  </si>
  <si>
    <t>Phoenix</t>
  </si>
  <si>
    <t>AZ</t>
  </si>
  <si>
    <t>9/31/2020</t>
  </si>
  <si>
    <t>https://www.phoenix.gov/police/resources-information/crime-stats-maps</t>
  </si>
  <si>
    <t>Philadelphia</t>
  </si>
  <si>
    <t>PA</t>
  </si>
  <si>
    <t>https://www.phillypolice.com/crime-maps-stats/</t>
  </si>
  <si>
    <t>San Antonio</t>
  </si>
  <si>
    <t>https://www.sanantonio.gov/SAPD/Uniform-Crime-Reports</t>
  </si>
  <si>
    <t>San Diego</t>
  </si>
  <si>
    <t>http://crimestats.arjis.org/</t>
  </si>
  <si>
    <t>Dallas</t>
  </si>
  <si>
    <t>https://app.powerbigov.us/view?r=eyJrIjoiMGQ5YTUxNTAtYTllMy00ZDQ4LTk0MTctOTg0NmJiYTE3MmQ2IiwidCI6IjI5MzU3MDllLWMxMGMtNDgwOS1hMzAyLTg1MmQzNjlmODcwMCJ9</t>
  </si>
  <si>
    <t>San Jose</t>
  </si>
  <si>
    <t>https://www.sjpd.org/records/crime-stats-maps</t>
  </si>
  <si>
    <t>Austin</t>
  </si>
  <si>
    <t>https://www.austintexas.gov/page/chiefs-monthly-reports</t>
  </si>
  <si>
    <t>Fort Worth</t>
  </si>
  <si>
    <t>https://police.fortworthtexas.gov/Public/crime-reports</t>
  </si>
  <si>
    <t>Seattle</t>
  </si>
  <si>
    <t>WA</t>
  </si>
  <si>
    <t>https://www.seattle.gov/police/information-and-data/seastat</t>
  </si>
  <si>
    <t>Washington</t>
  </si>
  <si>
    <t>DC</t>
  </si>
  <si>
    <t>https://mpdc.dc.gov/node/197622</t>
  </si>
  <si>
    <t>Boston</t>
  </si>
  <si>
    <t>MA</t>
  </si>
  <si>
    <t>https://bpdnews.com/?category=Crime+Stats</t>
  </si>
  <si>
    <t>Nashville</t>
  </si>
  <si>
    <t>TN</t>
  </si>
  <si>
    <t>https://www.nashville.gov/Police-Department/Executive-Services/Strategic-Development/Crime-Analysis/Reports/CompStat.aspx?year=2020</t>
  </si>
  <si>
    <t>Oklahoma City</t>
  </si>
  <si>
    <t>OK</t>
  </si>
  <si>
    <t>https://www.okc.gov/departments/police/crime-prevention-data/crime-stats</t>
  </si>
  <si>
    <t>Portland</t>
  </si>
  <si>
    <t>OR</t>
  </si>
  <si>
    <t>https://www.portlandoregon.gov/police/71978</t>
  </si>
  <si>
    <t>Las Vegas</t>
  </si>
  <si>
    <t>NV</t>
  </si>
  <si>
    <t>https://www.lvmpd.com/en-us/Pages/Statistics.aspx</t>
  </si>
  <si>
    <t>Baltimore</t>
  </si>
  <si>
    <t>MD</t>
  </si>
  <si>
    <t>https://data.baltimorecity.gov/Public-Safety/Summarized-Crime-Data-By-District-2020-Week-48/4nh3-w6zf</t>
  </si>
  <si>
    <t>Milwaukee</t>
  </si>
  <si>
    <t>WI</t>
  </si>
  <si>
    <t>https://city.milwaukee.gov/police/Information-Services/Crime-Maps-and-Statistics</t>
  </si>
  <si>
    <t>Sacramento</t>
  </si>
  <si>
    <t>9/31/20</t>
  </si>
  <si>
    <t>https://www.cityofsacramento.org/Police/Crime</t>
  </si>
  <si>
    <t>Atlanta</t>
  </si>
  <si>
    <t>GA</t>
  </si>
  <si>
    <t>https://www.atlantapd.org/i-want-to/crime-data-downloads</t>
  </si>
  <si>
    <t>Kansas City</t>
  </si>
  <si>
    <t>MO</t>
  </si>
  <si>
    <t>https://www.kcpd.org/crime/crime-statistics/</t>
  </si>
  <si>
    <t>Omaha</t>
  </si>
  <si>
    <t>NE</t>
  </si>
  <si>
    <t>https://police.cityofomaha.org/crime-information-2018/quarterly-reports-2018</t>
  </si>
  <si>
    <t>Long Beach</t>
  </si>
  <si>
    <t>http://www.longbeach.gov/police/crime-info/crime-statistics/</t>
  </si>
  <si>
    <t>Virginia Beach</t>
  </si>
  <si>
    <t>VA</t>
  </si>
  <si>
    <t>NA</t>
  </si>
  <si>
    <t>https://eprodmz.vbgov.com/MainUI/Crimes/CrimeSearch.aspx</t>
  </si>
  <si>
    <t>Oakland</t>
  </si>
  <si>
    <t>https://cityofoakland2.app.box.com/s/xqloqg6rpaljxz6h0cajle6skmoea5ct</t>
  </si>
  <si>
    <t>Minneapolis</t>
  </si>
  <si>
    <t>MN</t>
  </si>
  <si>
    <t>http://www2.minneapolismn.gov/police/statistics/index.htm</t>
  </si>
  <si>
    <t>Tulsa</t>
  </si>
  <si>
    <t>https://www.tulsapolice.org/content/crime-numbers-ucr.aspx</t>
  </si>
  <si>
    <t>Aurora</t>
  </si>
  <si>
    <t>CO</t>
  </si>
  <si>
    <t>https://www.auroragov.org/cms/One.aspx?portalId=16242704&amp;pageId=16573671</t>
  </si>
  <si>
    <t>St. Paul</t>
  </si>
  <si>
    <t>https://information.stpaul.gov/Public-Safety/Crime-Incident-Report-Dataset/gppb-g9cg</t>
  </si>
  <si>
    <t>Cincinnati</t>
  </si>
  <si>
    <t>OH</t>
  </si>
  <si>
    <t>https://insights.cincinnati-oh.gov/stories/s/Reported-Crime/8eaa-xrvz/</t>
  </si>
  <si>
    <t>St. Louis</t>
  </si>
  <si>
    <t>https://www.slmpd.org/crimestats/CRM0013-BY_202010.pdf</t>
  </si>
  <si>
    <t>Pittsburgh</t>
  </si>
  <si>
    <t>https://tableau.alleghenycounty.us/t/PublicSite/views/CJ_Homicides_PGH_8-22-17_v2/Home?:embed=y&amp;:showAppBanner=false&amp;:showShareOptions=true&amp;:display_count=no&amp;:showVizHome=no</t>
  </si>
  <si>
    <t>Lincoln</t>
  </si>
  <si>
    <t>https://cjis.lincoln.ne.gov/~lpd/stats/public_stats.htm</t>
  </si>
  <si>
    <t>Plano</t>
  </si>
  <si>
    <t>https://www.plano.gov/DocumentCenter/View/119/CAU---Crime-Comparison-Summary-Monthly?bidId=</t>
  </si>
  <si>
    <t>Orlando</t>
  </si>
  <si>
    <t>FL</t>
  </si>
  <si>
    <t>https://data.cityoforlando.net/Orlando-Police/OPD-Crimes/4y9m-jbmz</t>
  </si>
  <si>
    <t>Newark</t>
  </si>
  <si>
    <t>NJ</t>
  </si>
  <si>
    <t>https://npd.newarkpublicsafety.org/comstat</t>
  </si>
  <si>
    <t>Fort Wayne</t>
  </si>
  <si>
    <t>IN</t>
  </si>
  <si>
    <t>http://www.fwpd.org/crime-statistics</t>
  </si>
  <si>
    <t>Gilbert</t>
  </si>
  <si>
    <t>https://www.gilbertaz.gov/departments/police/about-us/gpd-data-and-transparency-hub/-folder-3433#docan2082_5563_1322</t>
  </si>
  <si>
    <t>Norfolk</t>
  </si>
  <si>
    <t>https://data.norfolk.gov/Public-Safety/Police-Incident-Reports/r7bn-2egr</t>
  </si>
  <si>
    <t>Richmond</t>
  </si>
  <si>
    <t>http://www.richmondgov.com/police/CityCrimeStats.aspx</t>
  </si>
  <si>
    <t>Spokane</t>
  </si>
  <si>
    <t>https://my.spokanecity.org/police/prevention/compstat/</t>
  </si>
  <si>
    <t>Baton Rouge</t>
  </si>
  <si>
    <t>LA</t>
  </si>
  <si>
    <t>6/31/2020</t>
  </si>
  <si>
    <t>https://www.brla.gov/DocumentCenter/View/10015/2020-Mid-Year-UCR-Crime-Statistics-</t>
  </si>
  <si>
    <t>San Bernardino</t>
  </si>
  <si>
    <t>http://www.sbcity.org/cityhall/police_department/crime_statistics/part_1_crimes/ucr_statistics___part_1_2020.asp</t>
  </si>
  <si>
    <t>Birmingham</t>
  </si>
  <si>
    <t>AL</t>
  </si>
  <si>
    <t>https://police.birminghamal.gov/wp-content/uploads/2020/10/Part-I-YTD-as-of-October-19-2020.pdf</t>
  </si>
  <si>
    <t>Rochester</t>
  </si>
  <si>
    <t>https://data-rpdny.opendata.arcgis.com/pages/homicide-victims</t>
  </si>
  <si>
    <t>Salt Lake City</t>
  </si>
  <si>
    <t>UT</t>
  </si>
  <si>
    <t>http://www.slcpd.com/open-data/compstat/</t>
  </si>
  <si>
    <t>Glendale</t>
  </si>
  <si>
    <t>https://www.glendaleca.gov/government/departments/police-department/crime-prevention-crime-statistics/crime-statistics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</si>
</sst>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numFmt numFmtId="166" formatCode="M/d/yyyy"/>
    <numFmt numFmtId="167" formatCode="m/d/yyyy"/>
    <numFmt numFmtId="168" formatCode="mm/dd/yyyy"/>
  </numFmts>
  <fonts count="18">
    <font>
      <sz val="10.0"/>
      <color rgb="FF000000"/>
      <name val="Arial"/>
    </font>
    <font>
      <b/>
      <color theme="1"/>
      <name val="Arial"/>
    </font>
    <font>
      <b/>
      <color rgb="FF000000"/>
      <name val="Arial"/>
    </font>
    <font>
      <b/>
      <sz val="9.0"/>
      <color rgb="FF000000"/>
      <name val="Arial"/>
    </font>
    <font>
      <u/>
      <sz val="9.0"/>
      <color rgb="FF0D3DD9"/>
      <name val="Arial"/>
    </font>
    <font>
      <b/>
      <sz val="9.0"/>
      <color theme="1"/>
      <name val="Arial"/>
    </font>
    <font>
      <sz val="9.0"/>
      <color theme="1"/>
      <name val="Arial"/>
    </font>
    <font>
      <u/>
      <sz val="9.0"/>
      <color rgb="FF0D3DD9"/>
      <name val="Arial"/>
    </font>
    <font>
      <color theme="1"/>
      <name val="Arial"/>
    </font>
    <font>
      <color rgb="FFFF0000"/>
      <name val="Arial"/>
    </font>
    <font>
      <sz val="11.0"/>
      <color rgb="FF000000"/>
      <name val="Calibri"/>
    </font>
    <font>
      <u/>
      <color rgb="FF1155CC"/>
      <name val="Arial"/>
    </font>
    <font>
      <u/>
      <color rgb="FF1155CC"/>
      <name val="Arial"/>
    </font>
    <font>
      <u/>
      <color rgb="FF1155CC"/>
      <name val="Arial"/>
    </font>
    <font>
      <color rgb="FF6AA84F"/>
      <name val="Arial"/>
    </font>
    <font>
      <color rgb="FF000000"/>
      <name val="Arial"/>
    </font>
    <font>
      <u/>
      <color rgb="FF1155CC"/>
      <name val="Arial"/>
    </font>
    <font>
      <u/>
      <color rgb="FF1155CC"/>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readingOrder="0" shrinkToFit="0" vertical="bottom" wrapText="0"/>
    </xf>
    <xf borderId="0" fillId="0" fontId="1" numFmtId="0" xfId="0" applyAlignment="1" applyFont="1">
      <alignment shrinkToFit="0" vertical="bottom" wrapText="1"/>
    </xf>
    <xf borderId="0" fillId="0" fontId="3" numFmtId="0" xfId="0" applyAlignment="1" applyFont="1">
      <alignment readingOrder="0" shrinkToFit="0" vertical="bottom" wrapText="1"/>
    </xf>
    <xf borderId="0" fillId="0" fontId="4" numFmtId="0" xfId="0" applyAlignment="1" applyFont="1">
      <alignment readingOrder="0" shrinkToFit="0" vertical="bottom" wrapText="0"/>
    </xf>
    <xf borderId="0" fillId="0" fontId="5" numFmtId="0" xfId="0" applyAlignment="1" applyFont="1">
      <alignment shrinkToFit="0" vertical="bottom" wrapText="1"/>
    </xf>
    <xf borderId="0" fillId="0" fontId="6" numFmtId="0" xfId="0" applyAlignment="1" applyFont="1">
      <alignment readingOrder="0" shrinkToFit="0" vertical="top" wrapText="1"/>
    </xf>
    <xf borderId="0" fillId="0" fontId="3" numFmtId="164" xfId="0" applyAlignment="1" applyFont="1" applyNumberFormat="1">
      <alignment shrinkToFit="0" vertical="bottom" wrapText="1"/>
    </xf>
    <xf borderId="0" fillId="0" fontId="7" numFmtId="0" xfId="0" applyAlignment="1" applyFont="1">
      <alignment readingOrder="0" shrinkToFit="0" vertical="bottom" wrapText="0"/>
    </xf>
    <xf borderId="0" fillId="0" fontId="2" numFmtId="164" xfId="0" applyAlignment="1" applyFont="1" applyNumberFormat="1">
      <alignment shrinkToFit="0" vertical="bottom" wrapText="1"/>
    </xf>
    <xf borderId="0" fillId="0" fontId="8" numFmtId="0" xfId="0" applyAlignment="1" applyFont="1">
      <alignment vertical="bottom"/>
    </xf>
    <xf borderId="0" fillId="0" fontId="9" numFmtId="164" xfId="0" applyAlignment="1" applyFont="1" applyNumberFormat="1">
      <alignment horizontal="right" vertical="bottom"/>
    </xf>
    <xf borderId="0" fillId="0" fontId="8" numFmtId="165" xfId="0" applyAlignment="1" applyFont="1" applyNumberFormat="1">
      <alignment horizontal="right" vertical="bottom"/>
    </xf>
    <xf borderId="0" fillId="0" fontId="10" numFmtId="3" xfId="0" applyAlignment="1" applyFont="1" applyNumberFormat="1">
      <alignment horizontal="right" vertical="bottom"/>
    </xf>
    <xf borderId="0" fillId="0" fontId="8" numFmtId="0" xfId="0" applyAlignment="1" applyFont="1">
      <alignment horizontal="right" readingOrder="0" vertical="bottom"/>
    </xf>
    <xf borderId="0" fillId="0" fontId="8" numFmtId="166" xfId="0" applyAlignment="1" applyFont="1" applyNumberFormat="1">
      <alignment horizontal="right" readingOrder="0" vertical="bottom"/>
    </xf>
    <xf borderId="0" fillId="0" fontId="11" numFmtId="0" xfId="0" applyAlignment="1" applyFont="1">
      <alignment shrinkToFit="0" vertical="bottom" wrapText="0"/>
    </xf>
    <xf borderId="0" fillId="0" fontId="8" numFmtId="166" xfId="0" applyAlignment="1" applyFont="1" applyNumberFormat="1">
      <alignment horizontal="right" vertical="bottom"/>
    </xf>
    <xf borderId="0" fillId="0" fontId="8" numFmtId="0" xfId="0" applyAlignment="1" applyFont="1">
      <alignment horizontal="right" vertical="bottom"/>
    </xf>
    <xf borderId="0" fillId="0" fontId="12" numFmtId="0" xfId="0" applyAlignment="1" applyFont="1">
      <alignment readingOrder="0" shrinkToFit="0" vertical="bottom" wrapText="0"/>
    </xf>
    <xf borderId="0" fillId="0" fontId="13" numFmtId="0" xfId="0" applyAlignment="1" applyFont="1">
      <alignment readingOrder="0" shrinkToFit="0" vertical="bottom" wrapText="0"/>
    </xf>
    <xf borderId="0" fillId="0" fontId="8" numFmtId="167" xfId="0" applyAlignment="1" applyFont="1" applyNumberFormat="1">
      <alignment horizontal="right" readingOrder="0" vertical="bottom"/>
    </xf>
    <xf borderId="0" fillId="0" fontId="14" numFmtId="164" xfId="0" applyAlignment="1" applyFont="1" applyNumberFormat="1">
      <alignment horizontal="right" vertical="bottom"/>
    </xf>
    <xf borderId="0" fillId="0" fontId="15" numFmtId="164" xfId="0" applyAlignment="1" applyFont="1" applyNumberFormat="1">
      <alignment horizontal="right" vertical="bottom"/>
    </xf>
    <xf borderId="0" fillId="0" fontId="8" numFmtId="168" xfId="0" applyAlignment="1" applyFont="1" applyNumberFormat="1">
      <alignment horizontal="right" readingOrder="0" vertical="bottom"/>
    </xf>
    <xf borderId="0" fillId="0" fontId="15" numFmtId="0" xfId="0" applyAlignment="1" applyFont="1">
      <alignment horizontal="right" readingOrder="0" vertical="bottom"/>
    </xf>
    <xf borderId="0" fillId="0" fontId="8" numFmtId="165" xfId="0" applyAlignment="1" applyFont="1" applyNumberFormat="1">
      <alignment horizontal="right" readingOrder="0" vertical="bottom"/>
    </xf>
    <xf borderId="1" fillId="0" fontId="16" numFmtId="0" xfId="0" applyAlignment="1" applyBorder="1" applyFont="1">
      <alignment shrinkToFit="0" vertical="bottom" wrapText="0"/>
    </xf>
    <xf borderId="1" fillId="0" fontId="8" numFmtId="0" xfId="0" applyAlignment="1" applyBorder="1" applyFont="1">
      <alignment vertical="bottom"/>
    </xf>
    <xf borderId="1" fillId="0" fontId="17" numFmtId="0" xfId="0" applyAlignment="1" applyBorder="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1435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npd.newarkpublicsafety.org/comstat" TargetMode="External"/><Relationship Id="rId42" Type="http://schemas.openxmlformats.org/officeDocument/2006/relationships/hyperlink" Target="https://www.gilbertaz.gov/departments/police/about-us/gpd-data-and-transparency-hub/-folder-3433" TargetMode="External"/><Relationship Id="rId41" Type="http://schemas.openxmlformats.org/officeDocument/2006/relationships/hyperlink" Target="http://www.fwpd.org/crime-statistics" TargetMode="External"/><Relationship Id="rId44" Type="http://schemas.openxmlformats.org/officeDocument/2006/relationships/hyperlink" Target="http://www.richmondgov.com/police/CityCrimeStats.aspx" TargetMode="External"/><Relationship Id="rId43" Type="http://schemas.openxmlformats.org/officeDocument/2006/relationships/hyperlink" Target="https://data.norfolk.gov/Public-Safety/Police-Incident-Reports/r7bn-2egr" TargetMode="External"/><Relationship Id="rId46" Type="http://schemas.openxmlformats.org/officeDocument/2006/relationships/hyperlink" Target="https://www.brla.gov/DocumentCenter/View/10015/2020-Mid-Year-UCR-Crime-Statistics-" TargetMode="External"/><Relationship Id="rId45" Type="http://schemas.openxmlformats.org/officeDocument/2006/relationships/hyperlink" Target="https://my.spokanecity.org/police/prevention/compstat/" TargetMode="External"/><Relationship Id="rId1" Type="http://schemas.openxmlformats.org/officeDocument/2006/relationships/hyperlink" Target="https://everytownresearch.org/report/homicide-changes-50-largest-cities/" TargetMode="External"/><Relationship Id="rId2" Type="http://schemas.openxmlformats.org/officeDocument/2006/relationships/hyperlink" Target="https://compstat.nypdonline.org/" TargetMode="External"/><Relationship Id="rId3" Type="http://schemas.openxmlformats.org/officeDocument/2006/relationships/hyperlink" Target="https://www.lapdonline.org/crime_mapping_and_compstat" TargetMode="External"/><Relationship Id="rId4" Type="http://schemas.openxmlformats.org/officeDocument/2006/relationships/hyperlink" Target="https://home.chicagopolice.org/statistics-data/crime-statistics/" TargetMode="External"/><Relationship Id="rId9" Type="http://schemas.openxmlformats.org/officeDocument/2006/relationships/hyperlink" Target="http://crimestats.arjis.org/" TargetMode="External"/><Relationship Id="rId48" Type="http://schemas.openxmlformats.org/officeDocument/2006/relationships/hyperlink" Target="https://police.birminghamal.gov/wp-content/uploads/2020/10/Part-I-YTD-as-of-October-19-2020.pdf" TargetMode="External"/><Relationship Id="rId47" Type="http://schemas.openxmlformats.org/officeDocument/2006/relationships/hyperlink" Target="http://www.sbcity.org/cityhall/police_department/crime_statistics/part_1_crimes/ucr_statistics___part_1_2020.asp" TargetMode="External"/><Relationship Id="rId49" Type="http://schemas.openxmlformats.org/officeDocument/2006/relationships/hyperlink" Target="https://data-rpdny.opendata.arcgis.com/pages/homicide-victims" TargetMode="External"/><Relationship Id="rId5" Type="http://schemas.openxmlformats.org/officeDocument/2006/relationships/hyperlink" Target="https://www.houstontx.gov/police/cs/Monthly_Crime_Data_by_Street_and_Police_Beat.htm" TargetMode="External"/><Relationship Id="rId6" Type="http://schemas.openxmlformats.org/officeDocument/2006/relationships/hyperlink" Target="https://www.phoenix.gov/police/resources-information/crime-stats-maps" TargetMode="External"/><Relationship Id="rId7" Type="http://schemas.openxmlformats.org/officeDocument/2006/relationships/hyperlink" Target="https://www.phillypolice.com/crime-maps-stats/" TargetMode="External"/><Relationship Id="rId8" Type="http://schemas.openxmlformats.org/officeDocument/2006/relationships/hyperlink" Target="https://www.sanantonio.gov/SAPD/Uniform-Crime-Reports" TargetMode="External"/><Relationship Id="rId31" Type="http://schemas.openxmlformats.org/officeDocument/2006/relationships/hyperlink" Target="https://www.tulsapolice.org/content/crime-numbers-ucr.aspx" TargetMode="External"/><Relationship Id="rId30" Type="http://schemas.openxmlformats.org/officeDocument/2006/relationships/hyperlink" Target="http://www2.minneapolismn.gov/police/statistics/index.htm" TargetMode="External"/><Relationship Id="rId33" Type="http://schemas.openxmlformats.org/officeDocument/2006/relationships/hyperlink" Target="https://information.stpaul.gov/Public-Safety/Crime-Incident-Report-Dataset/gppb-g9cg" TargetMode="External"/><Relationship Id="rId32" Type="http://schemas.openxmlformats.org/officeDocument/2006/relationships/hyperlink" Target="https://www.auroragov.org/cms/One.aspx?portalId=16242704&amp;pageId=16573671" TargetMode="External"/><Relationship Id="rId35" Type="http://schemas.openxmlformats.org/officeDocument/2006/relationships/hyperlink" Target="https://www.slmpd.org/crimestats/CRM0013-BY_202010.pdf" TargetMode="External"/><Relationship Id="rId34" Type="http://schemas.openxmlformats.org/officeDocument/2006/relationships/hyperlink" Target="https://insights.cincinnati-oh.gov/stories/s/Reported-Crime/8eaa-xrvz/" TargetMode="External"/><Relationship Id="rId37" Type="http://schemas.openxmlformats.org/officeDocument/2006/relationships/hyperlink" Target="https://cjis.lincoln.ne.gov/~lpd/stats/public_stats.htm" TargetMode="External"/><Relationship Id="rId36" Type="http://schemas.openxmlformats.org/officeDocument/2006/relationships/hyperlink" Target="https://tableau.alleghenycounty.us/t/PublicSite/views/CJ_Homicides_PGH_8-22-17_v2/Home?:embed=y&amp;:showAppBanner=false&amp;:showShareOptions=true&amp;:display_count=no&amp;:showVizHome=no" TargetMode="External"/><Relationship Id="rId39" Type="http://schemas.openxmlformats.org/officeDocument/2006/relationships/hyperlink" Target="https://data.cityoforlando.net/Orlando-Police/OPD-Crimes/4y9m-jbmz" TargetMode="External"/><Relationship Id="rId38" Type="http://schemas.openxmlformats.org/officeDocument/2006/relationships/hyperlink" Target="https://www.plano.gov/DocumentCenter/View/119/CAU---Crime-Comparison-Summary-Monthly?bidId=" TargetMode="External"/><Relationship Id="rId20" Type="http://schemas.openxmlformats.org/officeDocument/2006/relationships/hyperlink" Target="https://www.lvmpd.com/en-us/Pages/Statistics.aspx" TargetMode="External"/><Relationship Id="rId22" Type="http://schemas.openxmlformats.org/officeDocument/2006/relationships/hyperlink" Target="https://city.milwaukee.gov/police/Information-Services/Crime-Maps-and-Statistics" TargetMode="External"/><Relationship Id="rId21" Type="http://schemas.openxmlformats.org/officeDocument/2006/relationships/hyperlink" Target="https://data.baltimorecity.gov/Public-Safety/Summarized-Crime-Data-By-District-2020-Week-48/4nh3-w6zf" TargetMode="External"/><Relationship Id="rId24" Type="http://schemas.openxmlformats.org/officeDocument/2006/relationships/hyperlink" Target="https://www.atlantapd.org/i-want-to/crime-data-downloads" TargetMode="External"/><Relationship Id="rId23" Type="http://schemas.openxmlformats.org/officeDocument/2006/relationships/hyperlink" Target="https://www.cityofsacramento.org/Police/Crime" TargetMode="External"/><Relationship Id="rId26" Type="http://schemas.openxmlformats.org/officeDocument/2006/relationships/hyperlink" Target="https://police.cityofomaha.org/crime-information-2018/quarterly-reports-2018" TargetMode="External"/><Relationship Id="rId25" Type="http://schemas.openxmlformats.org/officeDocument/2006/relationships/hyperlink" Target="https://www.kcpd.org/crime/crime-statistics/" TargetMode="External"/><Relationship Id="rId28" Type="http://schemas.openxmlformats.org/officeDocument/2006/relationships/hyperlink" Target="https://eprodmz.vbgov.com/MainUI/Crimes/CrimeSearch.aspx" TargetMode="External"/><Relationship Id="rId27" Type="http://schemas.openxmlformats.org/officeDocument/2006/relationships/hyperlink" Target="http://www.longbeach.gov/police/crime-info/crime-statistics/" TargetMode="External"/><Relationship Id="rId29" Type="http://schemas.openxmlformats.org/officeDocument/2006/relationships/hyperlink" Target="https://cityofoakland2.app.box.com/s/xqloqg6rpaljxz6h0cajle6skmoea5ct" TargetMode="External"/><Relationship Id="rId51" Type="http://schemas.openxmlformats.org/officeDocument/2006/relationships/hyperlink" Target="https://www.glendaleca.gov/government/departments/police-department/crime-prevention-crime-statistics/crime-statistics" TargetMode="External"/><Relationship Id="rId50" Type="http://schemas.openxmlformats.org/officeDocument/2006/relationships/hyperlink" Target="http://www.slcpd.com/open-data/compstat/" TargetMode="External"/><Relationship Id="rId52" Type="http://schemas.openxmlformats.org/officeDocument/2006/relationships/drawing" Target="../drawings/drawing1.xml"/><Relationship Id="rId11" Type="http://schemas.openxmlformats.org/officeDocument/2006/relationships/hyperlink" Target="https://www.sjpd.org/records/crime-stats-maps" TargetMode="External"/><Relationship Id="rId10" Type="http://schemas.openxmlformats.org/officeDocument/2006/relationships/hyperlink" Target="https://app.powerbigov.us/view?r=eyJrIjoiMGQ5YTUxNTAtYTllMy00ZDQ4LTk0MTctOTg0NmJiYTE3MmQ2IiwidCI6IjI5MzU3MDllLWMxMGMtNDgwOS1hMzAyLTg1MmQzNjlmODcwMCJ9" TargetMode="External"/><Relationship Id="rId13" Type="http://schemas.openxmlformats.org/officeDocument/2006/relationships/hyperlink" Target="https://police.fortworthtexas.gov/Public/crime-reports" TargetMode="External"/><Relationship Id="rId12" Type="http://schemas.openxmlformats.org/officeDocument/2006/relationships/hyperlink" Target="https://www.austintexas.gov/page/chiefs-monthly-reports" TargetMode="External"/><Relationship Id="rId15" Type="http://schemas.openxmlformats.org/officeDocument/2006/relationships/hyperlink" Target="https://mpdc.dc.gov/node/197622" TargetMode="External"/><Relationship Id="rId14" Type="http://schemas.openxmlformats.org/officeDocument/2006/relationships/hyperlink" Target="https://www.seattle.gov/police/information-and-data/seastat" TargetMode="External"/><Relationship Id="rId17" Type="http://schemas.openxmlformats.org/officeDocument/2006/relationships/hyperlink" Target="https://www.nashville.gov/Police-Department/Executive-Services/Strategic-Development/Crime-Analysis/Reports/CompStat.aspx?year=2020" TargetMode="External"/><Relationship Id="rId16" Type="http://schemas.openxmlformats.org/officeDocument/2006/relationships/hyperlink" Target="https://bpdnews.com/?category=Crime+Stats" TargetMode="External"/><Relationship Id="rId19" Type="http://schemas.openxmlformats.org/officeDocument/2006/relationships/hyperlink" Target="https://www.portlandoregon.gov/police/71978" TargetMode="External"/><Relationship Id="rId18" Type="http://schemas.openxmlformats.org/officeDocument/2006/relationships/hyperlink" Target="https://www.okc.gov/departments/police/crime-prevention-data/crime-stat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15.29"/>
    <col customWidth="1" min="10" max="10" width="15.14"/>
  </cols>
  <sheetData>
    <row r="1">
      <c r="A1" s="1"/>
      <c r="D1" s="2" t="s">
        <v>0</v>
      </c>
      <c r="E1" s="3"/>
      <c r="F1" s="3"/>
      <c r="G1" s="3"/>
      <c r="H1" s="3"/>
      <c r="I1" s="3"/>
      <c r="J1" s="3"/>
    </row>
    <row r="2">
      <c r="D2" s="4" t="s">
        <v>1</v>
      </c>
      <c r="E2" s="5" t="s">
        <v>2</v>
      </c>
      <c r="F2" s="6"/>
      <c r="G2" s="6"/>
      <c r="H2" s="6"/>
      <c r="I2" s="6"/>
      <c r="J2" s="6"/>
    </row>
    <row r="3">
      <c r="D3" s="4" t="s">
        <v>3</v>
      </c>
      <c r="E3" s="7" t="s">
        <v>4</v>
      </c>
    </row>
    <row r="4">
      <c r="D4" s="8"/>
    </row>
    <row r="5">
      <c r="D5" s="8"/>
    </row>
    <row r="6">
      <c r="D6" s="8"/>
    </row>
    <row r="7">
      <c r="D7" s="8"/>
    </row>
    <row r="8">
      <c r="D8" s="8"/>
    </row>
    <row r="9">
      <c r="D9" s="8"/>
    </row>
    <row r="10" ht="20.25" customHeight="1">
      <c r="D10" s="8"/>
    </row>
    <row r="11">
      <c r="D11" s="4" t="s">
        <v>5</v>
      </c>
      <c r="E11" s="9" t="s">
        <v>6</v>
      </c>
      <c r="F11" s="3"/>
      <c r="G11" s="3"/>
      <c r="H11" s="3"/>
      <c r="I11" s="3"/>
      <c r="J11" s="3"/>
    </row>
    <row r="12">
      <c r="A12" s="3" t="s">
        <v>7</v>
      </c>
      <c r="B12" s="3" t="s">
        <v>8</v>
      </c>
      <c r="C12" s="3" t="s">
        <v>9</v>
      </c>
      <c r="D12" s="10" t="s">
        <v>10</v>
      </c>
      <c r="E12" s="3" t="s">
        <v>11</v>
      </c>
      <c r="F12" s="3" t="s">
        <v>12</v>
      </c>
      <c r="G12" s="3" t="s">
        <v>13</v>
      </c>
      <c r="H12" s="3" t="s">
        <v>14</v>
      </c>
      <c r="I12" s="3" t="s">
        <v>15</v>
      </c>
      <c r="J12" s="3" t="s">
        <v>16</v>
      </c>
    </row>
    <row r="13">
      <c r="A13" s="11" t="s">
        <v>17</v>
      </c>
      <c r="B13" s="11" t="s">
        <v>18</v>
      </c>
      <c r="C13" s="11" t="s">
        <v>19</v>
      </c>
      <c r="D13" s="12">
        <f t="shared" ref="D13:D38" si="1">(H13-G13)/G13</f>
        <v>0.3815789474</v>
      </c>
      <c r="E13" s="13">
        <f t="shared" ref="E13:E38" si="2">(H13/F13)*100000</f>
        <v>5.037893959</v>
      </c>
      <c r="F13" s="14">
        <v>8336817.0</v>
      </c>
      <c r="G13" s="15">
        <v>304.0</v>
      </c>
      <c r="H13" s="15">
        <v>420.0</v>
      </c>
      <c r="I13" s="16">
        <v>44164.0</v>
      </c>
      <c r="J13" s="17" t="s">
        <v>20</v>
      </c>
    </row>
    <row r="14">
      <c r="A14" s="11" t="s">
        <v>21</v>
      </c>
      <c r="B14" s="11" t="s">
        <v>22</v>
      </c>
      <c r="C14" s="11" t="s">
        <v>23</v>
      </c>
      <c r="D14" s="12">
        <f t="shared" si="1"/>
        <v>0.3162393162</v>
      </c>
      <c r="E14" s="13">
        <f t="shared" si="2"/>
        <v>7.739517979</v>
      </c>
      <c r="F14" s="14">
        <v>3979576.0</v>
      </c>
      <c r="G14" s="15">
        <v>234.0</v>
      </c>
      <c r="H14" s="15">
        <v>308.0</v>
      </c>
      <c r="I14" s="16">
        <v>44163.0</v>
      </c>
      <c r="J14" s="17" t="s">
        <v>24</v>
      </c>
    </row>
    <row r="15">
      <c r="A15" s="11" t="s">
        <v>25</v>
      </c>
      <c r="B15" s="11" t="s">
        <v>26</v>
      </c>
      <c r="C15" s="11" t="s">
        <v>27</v>
      </c>
      <c r="D15" s="12">
        <f t="shared" si="1"/>
        <v>0.5476190476</v>
      </c>
      <c r="E15" s="13">
        <f t="shared" si="2"/>
        <v>26.54069672</v>
      </c>
      <c r="F15" s="14">
        <v>2693976.0</v>
      </c>
      <c r="G15" s="15">
        <v>462.0</v>
      </c>
      <c r="H15" s="15">
        <v>715.0</v>
      </c>
      <c r="I15" s="16">
        <v>44164.0</v>
      </c>
      <c r="J15" s="17" t="s">
        <v>28</v>
      </c>
    </row>
    <row r="16">
      <c r="A16" s="11" t="s">
        <v>29</v>
      </c>
      <c r="B16" s="11" t="s">
        <v>30</v>
      </c>
      <c r="C16" s="11" t="s">
        <v>31</v>
      </c>
      <c r="D16" s="12">
        <f t="shared" si="1"/>
        <v>0.4465116279</v>
      </c>
      <c r="E16" s="13">
        <f t="shared" si="2"/>
        <v>13.40362406</v>
      </c>
      <c r="F16" s="14">
        <v>2320268.0</v>
      </c>
      <c r="G16" s="15">
        <v>215.0</v>
      </c>
      <c r="H16" s="15">
        <v>311.0</v>
      </c>
      <c r="I16" s="18">
        <v>44135.0</v>
      </c>
      <c r="J16" s="17" t="s">
        <v>32</v>
      </c>
    </row>
    <row r="17">
      <c r="A17" s="11" t="s">
        <v>33</v>
      </c>
      <c r="B17" s="11" t="s">
        <v>34</v>
      </c>
      <c r="C17" s="11" t="s">
        <v>23</v>
      </c>
      <c r="D17" s="12">
        <f t="shared" si="1"/>
        <v>0.4466019417</v>
      </c>
      <c r="E17" s="13">
        <f t="shared" si="2"/>
        <v>8.863813748</v>
      </c>
      <c r="F17" s="14">
        <v>1680992.0</v>
      </c>
      <c r="G17" s="15">
        <v>103.0</v>
      </c>
      <c r="H17" s="15">
        <v>149.0</v>
      </c>
      <c r="I17" s="15" t="s">
        <v>35</v>
      </c>
      <c r="J17" s="17" t="s">
        <v>36</v>
      </c>
    </row>
    <row r="18">
      <c r="A18" s="11" t="s">
        <v>37</v>
      </c>
      <c r="B18" s="11" t="s">
        <v>38</v>
      </c>
      <c r="C18" s="11" t="s">
        <v>19</v>
      </c>
      <c r="D18" s="12">
        <f t="shared" si="1"/>
        <v>0.3676012461</v>
      </c>
      <c r="E18" s="13">
        <f t="shared" si="2"/>
        <v>27.71352673</v>
      </c>
      <c r="F18" s="14">
        <v>1584064.0</v>
      </c>
      <c r="G18" s="15">
        <v>321.0</v>
      </c>
      <c r="H18" s="15">
        <v>439.0</v>
      </c>
      <c r="I18" s="16">
        <v>44164.0</v>
      </c>
      <c r="J18" s="17" t="s">
        <v>39</v>
      </c>
    </row>
    <row r="19">
      <c r="A19" s="11" t="s">
        <v>40</v>
      </c>
      <c r="B19" s="11" t="s">
        <v>30</v>
      </c>
      <c r="C19" s="11" t="s">
        <v>31</v>
      </c>
      <c r="D19" s="12">
        <f t="shared" si="1"/>
        <v>0.2567567568</v>
      </c>
      <c r="E19" s="13">
        <f t="shared" si="2"/>
        <v>6.010652427</v>
      </c>
      <c r="F19" s="14">
        <v>1547253.0</v>
      </c>
      <c r="G19" s="19">
        <v>74.0</v>
      </c>
      <c r="H19" s="19">
        <v>93.0</v>
      </c>
      <c r="I19" s="18">
        <v>44075.0</v>
      </c>
      <c r="J19" s="17" t="s">
        <v>41</v>
      </c>
    </row>
    <row r="20">
      <c r="A20" s="11" t="s">
        <v>42</v>
      </c>
      <c r="B20" s="11" t="s">
        <v>22</v>
      </c>
      <c r="C20" s="11" t="s">
        <v>23</v>
      </c>
      <c r="D20" s="12">
        <f t="shared" si="1"/>
        <v>0.125</v>
      </c>
      <c r="E20" s="13">
        <f t="shared" si="2"/>
        <v>2.528354442</v>
      </c>
      <c r="F20" s="14">
        <v>1423851.0</v>
      </c>
      <c r="G20" s="15">
        <v>32.0</v>
      </c>
      <c r="H20" s="19">
        <v>36.0</v>
      </c>
      <c r="I20" s="16">
        <v>44105.0</v>
      </c>
      <c r="J20" s="20" t="s">
        <v>43</v>
      </c>
    </row>
    <row r="21">
      <c r="A21" s="11" t="s">
        <v>44</v>
      </c>
      <c r="B21" s="11" t="s">
        <v>30</v>
      </c>
      <c r="C21" s="11" t="s">
        <v>31</v>
      </c>
      <c r="D21" s="12">
        <f t="shared" si="1"/>
        <v>0.1842105263</v>
      </c>
      <c r="E21" s="13">
        <f t="shared" si="2"/>
        <v>16.7463919</v>
      </c>
      <c r="F21" s="14">
        <v>1343573.0</v>
      </c>
      <c r="G21" s="15">
        <v>190.0</v>
      </c>
      <c r="H21" s="15">
        <v>225.0</v>
      </c>
      <c r="I21" s="16">
        <v>44167.0</v>
      </c>
      <c r="J21" s="17" t="s">
        <v>45</v>
      </c>
    </row>
    <row r="22">
      <c r="A22" s="11" t="s">
        <v>46</v>
      </c>
      <c r="B22" s="11" t="s">
        <v>22</v>
      </c>
      <c r="C22" s="11" t="s">
        <v>23</v>
      </c>
      <c r="D22" s="12">
        <f t="shared" si="1"/>
        <v>0.06451612903</v>
      </c>
      <c r="E22" s="13">
        <f t="shared" si="2"/>
        <v>3.229610636</v>
      </c>
      <c r="F22" s="14">
        <v>1021795.0</v>
      </c>
      <c r="G22" s="19">
        <v>31.0</v>
      </c>
      <c r="H22" s="19">
        <v>33.0</v>
      </c>
      <c r="I22" s="18">
        <v>44135.0</v>
      </c>
      <c r="J22" s="21" t="s">
        <v>47</v>
      </c>
    </row>
    <row r="23">
      <c r="A23" s="11" t="s">
        <v>48</v>
      </c>
      <c r="B23" s="11" t="s">
        <v>30</v>
      </c>
      <c r="C23" s="11" t="s">
        <v>31</v>
      </c>
      <c r="D23" s="12">
        <f t="shared" si="1"/>
        <v>0.5384615385</v>
      </c>
      <c r="E23" s="13">
        <f t="shared" si="2"/>
        <v>4.086185832</v>
      </c>
      <c r="F23" s="14">
        <v>978908.0</v>
      </c>
      <c r="G23" s="19">
        <v>26.0</v>
      </c>
      <c r="H23" s="19">
        <v>40.0</v>
      </c>
      <c r="I23" s="18">
        <v>44135.0</v>
      </c>
      <c r="J23" s="21" t="s">
        <v>49</v>
      </c>
    </row>
    <row r="24">
      <c r="A24" s="11" t="s">
        <v>50</v>
      </c>
      <c r="B24" s="11" t="s">
        <v>30</v>
      </c>
      <c r="C24" s="11" t="s">
        <v>31</v>
      </c>
      <c r="D24" s="12">
        <f t="shared" si="1"/>
        <v>0.6595744681</v>
      </c>
      <c r="E24" s="13">
        <f t="shared" si="2"/>
        <v>8.575339303</v>
      </c>
      <c r="F24" s="14">
        <v>909585.0</v>
      </c>
      <c r="G24" s="19">
        <v>47.0</v>
      </c>
      <c r="H24" s="19">
        <v>78.0</v>
      </c>
      <c r="I24" s="18">
        <v>44105.0</v>
      </c>
      <c r="J24" s="17" t="s">
        <v>51</v>
      </c>
    </row>
    <row r="25">
      <c r="A25" s="11" t="s">
        <v>52</v>
      </c>
      <c r="B25" s="11" t="s">
        <v>53</v>
      </c>
      <c r="C25" s="11" t="s">
        <v>23</v>
      </c>
      <c r="D25" s="12">
        <f t="shared" si="1"/>
        <v>0.4166666667</v>
      </c>
      <c r="E25" s="13">
        <f t="shared" si="2"/>
        <v>2.255614157</v>
      </c>
      <c r="F25" s="14">
        <v>753675.0</v>
      </c>
      <c r="G25" s="19">
        <v>12.0</v>
      </c>
      <c r="H25" s="19">
        <v>17.0</v>
      </c>
      <c r="I25" s="16">
        <v>44020.0</v>
      </c>
      <c r="J25" s="17" t="s">
        <v>54</v>
      </c>
    </row>
    <row r="26">
      <c r="A26" s="11" t="s">
        <v>55</v>
      </c>
      <c r="B26" s="11" t="s">
        <v>56</v>
      </c>
      <c r="C26" s="11" t="s">
        <v>31</v>
      </c>
      <c r="D26" s="12">
        <f t="shared" si="1"/>
        <v>0.2</v>
      </c>
      <c r="E26" s="13">
        <f t="shared" si="2"/>
        <v>25.50481829</v>
      </c>
      <c r="F26" s="14">
        <v>705749.0</v>
      </c>
      <c r="G26" s="15">
        <v>150.0</v>
      </c>
      <c r="H26" s="15">
        <v>180.0</v>
      </c>
      <c r="I26" s="16">
        <v>44159.0</v>
      </c>
      <c r="J26" s="17" t="s">
        <v>57</v>
      </c>
    </row>
    <row r="27">
      <c r="A27" s="11" t="s">
        <v>58</v>
      </c>
      <c r="B27" s="11" t="s">
        <v>59</v>
      </c>
      <c r="C27" s="11" t="s">
        <v>19</v>
      </c>
      <c r="D27" s="12">
        <f t="shared" si="1"/>
        <v>0.5428571429</v>
      </c>
      <c r="E27" s="13">
        <f t="shared" si="2"/>
        <v>7.796708057</v>
      </c>
      <c r="F27" s="14">
        <v>692600.0</v>
      </c>
      <c r="G27" s="15">
        <v>35.0</v>
      </c>
      <c r="H27" s="15">
        <v>54.0</v>
      </c>
      <c r="I27" s="22">
        <v>44164.0</v>
      </c>
      <c r="J27" s="17" t="s">
        <v>60</v>
      </c>
    </row>
    <row r="28">
      <c r="A28" s="11" t="s">
        <v>61</v>
      </c>
      <c r="B28" s="11" t="s">
        <v>62</v>
      </c>
      <c r="C28" s="11" t="s">
        <v>31</v>
      </c>
      <c r="D28" s="12">
        <f t="shared" si="1"/>
        <v>0.3378378378</v>
      </c>
      <c r="E28" s="13">
        <f t="shared" si="2"/>
        <v>14.7580573</v>
      </c>
      <c r="F28" s="14">
        <v>670820.0</v>
      </c>
      <c r="G28" s="15">
        <v>74.0</v>
      </c>
      <c r="H28" s="15">
        <v>99.0</v>
      </c>
      <c r="I28" s="16">
        <v>44163.0</v>
      </c>
      <c r="J28" s="17" t="s">
        <v>63</v>
      </c>
    </row>
    <row r="29">
      <c r="A29" s="11" t="s">
        <v>64</v>
      </c>
      <c r="B29" s="11" t="s">
        <v>65</v>
      </c>
      <c r="C29" s="11" t="s">
        <v>31</v>
      </c>
      <c r="D29" s="23">
        <f t="shared" si="1"/>
        <v>-0.2068965517</v>
      </c>
      <c r="E29" s="13">
        <f t="shared" si="2"/>
        <v>7.022289663</v>
      </c>
      <c r="F29" s="14">
        <v>655057.0</v>
      </c>
      <c r="G29" s="15">
        <v>58.0</v>
      </c>
      <c r="H29" s="15">
        <v>46.0</v>
      </c>
      <c r="I29" s="15" t="s">
        <v>35</v>
      </c>
      <c r="J29" s="17" t="s">
        <v>66</v>
      </c>
    </row>
    <row r="30">
      <c r="A30" s="11" t="s">
        <v>67</v>
      </c>
      <c r="B30" s="11" t="s">
        <v>68</v>
      </c>
      <c r="C30" s="11" t="s">
        <v>23</v>
      </c>
      <c r="D30" s="12">
        <f t="shared" si="1"/>
        <v>0.4375</v>
      </c>
      <c r="E30" s="13">
        <f t="shared" si="2"/>
        <v>7.025678856</v>
      </c>
      <c r="F30" s="14">
        <v>654741.0</v>
      </c>
      <c r="G30" s="19">
        <v>32.0</v>
      </c>
      <c r="H30" s="19">
        <v>46.0</v>
      </c>
      <c r="I30" s="18">
        <v>44135.0</v>
      </c>
      <c r="J30" s="17" t="s">
        <v>69</v>
      </c>
    </row>
    <row r="31">
      <c r="A31" s="11" t="s">
        <v>70</v>
      </c>
      <c r="B31" s="11" t="s">
        <v>71</v>
      </c>
      <c r="C31" s="11" t="s">
        <v>23</v>
      </c>
      <c r="D31" s="12">
        <f t="shared" si="1"/>
        <v>0.1025641026</v>
      </c>
      <c r="E31" s="13">
        <f t="shared" si="2"/>
        <v>13.20397532</v>
      </c>
      <c r="F31" s="14">
        <v>651319.0</v>
      </c>
      <c r="G31" s="19">
        <v>78.0</v>
      </c>
      <c r="H31" s="19">
        <v>86.0</v>
      </c>
      <c r="I31" s="16">
        <v>44163.0</v>
      </c>
      <c r="J31" s="17" t="s">
        <v>72</v>
      </c>
    </row>
    <row r="32">
      <c r="A32" s="11" t="s">
        <v>73</v>
      </c>
      <c r="B32" s="11" t="s">
        <v>74</v>
      </c>
      <c r="C32" s="11" t="s">
        <v>31</v>
      </c>
      <c r="D32" s="24">
        <f t="shared" si="1"/>
        <v>-0.03833865815</v>
      </c>
      <c r="E32" s="13">
        <f t="shared" si="2"/>
        <v>50.71694553</v>
      </c>
      <c r="F32" s="14">
        <v>593490.0</v>
      </c>
      <c r="G32" s="15">
        <v>313.0</v>
      </c>
      <c r="H32" s="15">
        <v>301.0</v>
      </c>
      <c r="I32" s="16">
        <v>44163.0</v>
      </c>
      <c r="J32" s="21" t="s">
        <v>75</v>
      </c>
    </row>
    <row r="33">
      <c r="A33" s="11" t="s">
        <v>76</v>
      </c>
      <c r="B33" s="11" t="s">
        <v>77</v>
      </c>
      <c r="C33" s="11" t="s">
        <v>27</v>
      </c>
      <c r="D33" s="12">
        <f t="shared" si="1"/>
        <v>0.9042553191</v>
      </c>
      <c r="E33" s="13">
        <f t="shared" si="2"/>
        <v>30.33091194</v>
      </c>
      <c r="F33" s="14">
        <v>590157.0</v>
      </c>
      <c r="G33" s="15">
        <v>94.0</v>
      </c>
      <c r="H33" s="15">
        <v>179.0</v>
      </c>
      <c r="I33" s="16">
        <v>44166.0</v>
      </c>
      <c r="J33" s="17" t="s">
        <v>78</v>
      </c>
    </row>
    <row r="34">
      <c r="A34" s="11" t="s">
        <v>79</v>
      </c>
      <c r="B34" s="11" t="s">
        <v>22</v>
      </c>
      <c r="C34" s="11" t="s">
        <v>23</v>
      </c>
      <c r="D34" s="12">
        <f t="shared" si="1"/>
        <v>0.28</v>
      </c>
      <c r="E34" s="13">
        <f t="shared" si="2"/>
        <v>6.230238462</v>
      </c>
      <c r="F34" s="14">
        <v>513624.0</v>
      </c>
      <c r="G34" s="19">
        <v>25.0</v>
      </c>
      <c r="H34" s="19">
        <v>32.0</v>
      </c>
      <c r="I34" s="18" t="s">
        <v>80</v>
      </c>
      <c r="J34" s="17" t="s">
        <v>81</v>
      </c>
    </row>
    <row r="35">
      <c r="A35" s="11" t="s">
        <v>82</v>
      </c>
      <c r="B35" s="11" t="s">
        <v>83</v>
      </c>
      <c r="C35" s="11" t="s">
        <v>31</v>
      </c>
      <c r="D35" s="12">
        <f t="shared" si="1"/>
        <v>0.4222222222</v>
      </c>
      <c r="E35" s="13">
        <f t="shared" si="2"/>
        <v>25.25596327</v>
      </c>
      <c r="F35" s="14">
        <v>506811.0</v>
      </c>
      <c r="G35" s="19">
        <v>90.0</v>
      </c>
      <c r="H35" s="19">
        <v>128.0</v>
      </c>
      <c r="I35" s="18">
        <v>44149.0</v>
      </c>
      <c r="J35" s="17" t="s">
        <v>84</v>
      </c>
    </row>
    <row r="36">
      <c r="A36" s="11" t="s">
        <v>85</v>
      </c>
      <c r="B36" s="11" t="s">
        <v>86</v>
      </c>
      <c r="C36" s="11" t="s">
        <v>27</v>
      </c>
      <c r="D36" s="12">
        <f t="shared" si="1"/>
        <v>0.1914893617</v>
      </c>
      <c r="E36" s="13">
        <f t="shared" si="2"/>
        <v>33.91698817</v>
      </c>
      <c r="F36" s="14">
        <v>495327.0</v>
      </c>
      <c r="G36" s="15">
        <v>141.0</v>
      </c>
      <c r="H36" s="15">
        <v>168.0</v>
      </c>
      <c r="I36" s="25">
        <v>44167.0</v>
      </c>
      <c r="J36" s="17" t="s">
        <v>87</v>
      </c>
    </row>
    <row r="37">
      <c r="A37" s="11" t="s">
        <v>88</v>
      </c>
      <c r="B37" s="11" t="s">
        <v>89</v>
      </c>
      <c r="C37" s="11" t="s">
        <v>27</v>
      </c>
      <c r="D37" s="12">
        <f t="shared" si="1"/>
        <v>1.5</v>
      </c>
      <c r="E37" s="13">
        <f t="shared" si="2"/>
        <v>6.273630676</v>
      </c>
      <c r="F37" s="14">
        <v>478192.0</v>
      </c>
      <c r="G37" s="19">
        <v>12.0</v>
      </c>
      <c r="H37" s="19">
        <v>30.0</v>
      </c>
      <c r="I37" s="19" t="s">
        <v>80</v>
      </c>
      <c r="J37" s="17" t="s">
        <v>90</v>
      </c>
    </row>
    <row r="38">
      <c r="A38" s="11" t="s">
        <v>91</v>
      </c>
      <c r="B38" s="11" t="s">
        <v>22</v>
      </c>
      <c r="C38" s="11" t="s">
        <v>23</v>
      </c>
      <c r="D38" s="24">
        <f t="shared" si="1"/>
        <v>0.03448275862</v>
      </c>
      <c r="E38" s="13">
        <f t="shared" si="2"/>
        <v>6.484691804</v>
      </c>
      <c r="F38" s="14">
        <v>462628.0</v>
      </c>
      <c r="G38" s="15">
        <v>29.0</v>
      </c>
      <c r="H38" s="15">
        <v>30.0</v>
      </c>
      <c r="I38" s="16">
        <v>44135.0</v>
      </c>
      <c r="J38" s="17" t="s">
        <v>92</v>
      </c>
    </row>
    <row r="39">
      <c r="A39" s="11" t="s">
        <v>93</v>
      </c>
      <c r="B39" s="11" t="s">
        <v>94</v>
      </c>
      <c r="C39" s="11" t="s">
        <v>31</v>
      </c>
      <c r="D39" s="26" t="s">
        <v>95</v>
      </c>
      <c r="E39" s="27" t="s">
        <v>95</v>
      </c>
      <c r="F39" s="14">
        <v>449974.0</v>
      </c>
      <c r="G39" s="19">
        <v>11.0</v>
      </c>
      <c r="H39" s="15">
        <v>10.0</v>
      </c>
      <c r="I39" s="25">
        <v>44167.0</v>
      </c>
      <c r="J39" s="21" t="s">
        <v>96</v>
      </c>
    </row>
    <row r="40">
      <c r="A40" s="11" t="s">
        <v>97</v>
      </c>
      <c r="B40" s="11" t="s">
        <v>22</v>
      </c>
      <c r="C40" s="11" t="s">
        <v>23</v>
      </c>
      <c r="D40" s="12">
        <f t="shared" ref="D40:D43" si="3">(H40-G40)/G40</f>
        <v>0.4696969697</v>
      </c>
      <c r="E40" s="13">
        <f t="shared" ref="E40:E43" si="4">(H40/F40)*100000</f>
        <v>22.40024386</v>
      </c>
      <c r="F40" s="14">
        <v>433031.0</v>
      </c>
      <c r="G40" s="15">
        <v>66.0</v>
      </c>
      <c r="H40" s="15">
        <v>97.0</v>
      </c>
      <c r="I40" s="16">
        <v>44164.0</v>
      </c>
      <c r="J40" s="21" t="s">
        <v>98</v>
      </c>
    </row>
    <row r="41">
      <c r="A41" s="11" t="s">
        <v>99</v>
      </c>
      <c r="B41" s="11" t="s">
        <v>100</v>
      </c>
      <c r="C41" s="11" t="s">
        <v>27</v>
      </c>
      <c r="D41" s="12">
        <f t="shared" si="3"/>
        <v>0.9024390244</v>
      </c>
      <c r="E41" s="13">
        <f t="shared" si="4"/>
        <v>18.156171</v>
      </c>
      <c r="F41" s="14">
        <v>429606.0</v>
      </c>
      <c r="G41" s="15">
        <v>41.0</v>
      </c>
      <c r="H41" s="15">
        <v>78.0</v>
      </c>
      <c r="I41" s="16">
        <v>44162.0</v>
      </c>
      <c r="J41" s="17" t="s">
        <v>101</v>
      </c>
    </row>
    <row r="42">
      <c r="A42" s="11" t="s">
        <v>102</v>
      </c>
      <c r="B42" s="11" t="s">
        <v>65</v>
      </c>
      <c r="C42" s="11" t="s">
        <v>31</v>
      </c>
      <c r="D42" s="12">
        <f t="shared" si="3"/>
        <v>0.4761904762</v>
      </c>
      <c r="E42" s="13">
        <f t="shared" si="4"/>
        <v>15.45402428</v>
      </c>
      <c r="F42" s="14">
        <v>401190.0</v>
      </c>
      <c r="G42" s="19">
        <v>42.0</v>
      </c>
      <c r="H42" s="19">
        <v>62.0</v>
      </c>
      <c r="I42" s="19" t="s">
        <v>35</v>
      </c>
      <c r="J42" s="17" t="s">
        <v>103</v>
      </c>
    </row>
    <row r="43">
      <c r="A43" s="11" t="s">
        <v>104</v>
      </c>
      <c r="B43" s="11" t="s">
        <v>105</v>
      </c>
      <c r="C43" s="11" t="s">
        <v>23</v>
      </c>
      <c r="D43" s="12">
        <f t="shared" si="3"/>
        <v>0.6842105263</v>
      </c>
      <c r="E43" s="13">
        <f t="shared" si="4"/>
        <v>8.4368384</v>
      </c>
      <c r="F43" s="14">
        <v>379289.0</v>
      </c>
      <c r="G43" s="19">
        <v>19.0</v>
      </c>
      <c r="H43" s="19">
        <v>32.0</v>
      </c>
      <c r="I43" s="18">
        <v>44104.0</v>
      </c>
      <c r="J43" s="17" t="s">
        <v>106</v>
      </c>
    </row>
    <row r="44">
      <c r="A44" s="11" t="s">
        <v>107</v>
      </c>
      <c r="B44" s="11" t="s">
        <v>100</v>
      </c>
      <c r="C44" s="11" t="s">
        <v>27</v>
      </c>
      <c r="D44" s="26" t="s">
        <v>95</v>
      </c>
      <c r="E44" s="27" t="s">
        <v>95</v>
      </c>
      <c r="F44" s="14">
        <v>308096.0</v>
      </c>
      <c r="G44" s="19">
        <v>10.0</v>
      </c>
      <c r="H44" s="19">
        <v>3.0</v>
      </c>
      <c r="I44" s="18">
        <v>44154.0</v>
      </c>
      <c r="J44" s="17" t="s">
        <v>108</v>
      </c>
    </row>
    <row r="45">
      <c r="A45" s="11" t="s">
        <v>109</v>
      </c>
      <c r="B45" s="11" t="s">
        <v>110</v>
      </c>
      <c r="C45" s="11" t="s">
        <v>27</v>
      </c>
      <c r="D45" s="12">
        <f t="shared" ref="D45:D47" si="5">(H45-G45)/G45</f>
        <v>0.25</v>
      </c>
      <c r="E45" s="13">
        <f t="shared" ref="E45:E47" si="6">(H45/F45)*100000</f>
        <v>27.96604593</v>
      </c>
      <c r="F45" s="14">
        <v>303940.0</v>
      </c>
      <c r="G45" s="15">
        <v>68.0</v>
      </c>
      <c r="H45" s="15">
        <v>85.0</v>
      </c>
      <c r="I45" s="22">
        <v>44165.0</v>
      </c>
      <c r="J45" s="17" t="s">
        <v>111</v>
      </c>
    </row>
    <row r="46">
      <c r="A46" s="11" t="s">
        <v>112</v>
      </c>
      <c r="B46" s="11" t="s">
        <v>86</v>
      </c>
      <c r="C46" s="11" t="s">
        <v>27</v>
      </c>
      <c r="D46" s="12">
        <f t="shared" si="5"/>
        <v>0.3333333333</v>
      </c>
      <c r="E46" s="13">
        <f t="shared" si="6"/>
        <v>73.19280315</v>
      </c>
      <c r="F46" s="14">
        <v>300576.0</v>
      </c>
      <c r="G46" s="19">
        <v>165.0</v>
      </c>
      <c r="H46" s="19">
        <v>220.0</v>
      </c>
      <c r="I46" s="18">
        <v>44135.0</v>
      </c>
      <c r="J46" s="21" t="s">
        <v>113</v>
      </c>
    </row>
    <row r="47">
      <c r="A47" s="11" t="s">
        <v>114</v>
      </c>
      <c r="B47" s="11" t="s">
        <v>38</v>
      </c>
      <c r="C47" s="11" t="s">
        <v>19</v>
      </c>
      <c r="D47" s="12">
        <f t="shared" si="5"/>
        <v>0.1</v>
      </c>
      <c r="E47" s="13">
        <f t="shared" si="6"/>
        <v>10.98952332</v>
      </c>
      <c r="F47" s="14">
        <v>300286.0</v>
      </c>
      <c r="G47" s="19">
        <v>30.0</v>
      </c>
      <c r="H47" s="19">
        <v>33.0</v>
      </c>
      <c r="I47" s="18">
        <v>44097.0</v>
      </c>
      <c r="J47" s="21" t="s">
        <v>115</v>
      </c>
    </row>
    <row r="48">
      <c r="A48" s="11" t="s">
        <v>116</v>
      </c>
      <c r="B48" s="11" t="s">
        <v>89</v>
      </c>
      <c r="C48" s="11" t="s">
        <v>27</v>
      </c>
      <c r="D48" s="26" t="s">
        <v>95</v>
      </c>
      <c r="E48" s="27" t="s">
        <v>95</v>
      </c>
      <c r="F48" s="14">
        <v>289102.0</v>
      </c>
      <c r="G48" s="19">
        <v>5.0</v>
      </c>
      <c r="H48" s="19">
        <v>5.0</v>
      </c>
      <c r="I48" s="18">
        <v>44135.0</v>
      </c>
      <c r="J48" s="21" t="s">
        <v>117</v>
      </c>
    </row>
    <row r="49">
      <c r="A49" s="11" t="s">
        <v>118</v>
      </c>
      <c r="B49" s="11" t="s">
        <v>30</v>
      </c>
      <c r="C49" s="11" t="s">
        <v>31</v>
      </c>
      <c r="D49" s="26" t="s">
        <v>95</v>
      </c>
      <c r="E49" s="27" t="s">
        <v>95</v>
      </c>
      <c r="F49" s="14">
        <v>287677.0</v>
      </c>
      <c r="G49" s="19">
        <v>1.0</v>
      </c>
      <c r="H49" s="19">
        <v>2.0</v>
      </c>
      <c r="I49" s="18">
        <v>44135.0</v>
      </c>
      <c r="J49" s="17" t="s">
        <v>119</v>
      </c>
    </row>
    <row r="50">
      <c r="A50" s="11" t="s">
        <v>120</v>
      </c>
      <c r="B50" s="11" t="s">
        <v>121</v>
      </c>
      <c r="C50" s="11" t="s">
        <v>31</v>
      </c>
      <c r="D50" s="23">
        <f t="shared" ref="D50:D52" si="7">(H50-G50)/G50</f>
        <v>-0.4210526316</v>
      </c>
      <c r="E50" s="13">
        <f t="shared" ref="E50:E52" si="8">(H50/F50)*100000</f>
        <v>3.826858984</v>
      </c>
      <c r="F50" s="14">
        <v>287442.0</v>
      </c>
      <c r="G50" s="15">
        <v>19.0</v>
      </c>
      <c r="H50" s="19">
        <v>11.0</v>
      </c>
      <c r="I50" s="18">
        <v>44103.0</v>
      </c>
      <c r="J50" s="17" t="s">
        <v>122</v>
      </c>
    </row>
    <row r="51">
      <c r="A51" s="11" t="s">
        <v>123</v>
      </c>
      <c r="B51" s="11" t="s">
        <v>124</v>
      </c>
      <c r="C51" s="11" t="s">
        <v>19</v>
      </c>
      <c r="D51" s="24">
        <f t="shared" si="7"/>
        <v>0.02083333333</v>
      </c>
      <c r="E51" s="13">
        <f t="shared" si="8"/>
        <v>17.37520877</v>
      </c>
      <c r="F51" s="14">
        <v>282011.0</v>
      </c>
      <c r="G51" s="15">
        <v>48.0</v>
      </c>
      <c r="H51" s="15">
        <v>49.0</v>
      </c>
      <c r="I51" s="22">
        <v>44164.0</v>
      </c>
      <c r="J51" s="17" t="s">
        <v>125</v>
      </c>
    </row>
    <row r="52">
      <c r="A52" s="11" t="s">
        <v>126</v>
      </c>
      <c r="B52" s="11" t="s">
        <v>127</v>
      </c>
      <c r="C52" s="11" t="s">
        <v>27</v>
      </c>
      <c r="D52" s="12">
        <f t="shared" si="7"/>
        <v>0.7619047619</v>
      </c>
      <c r="E52" s="13">
        <f t="shared" si="8"/>
        <v>13.68333074</v>
      </c>
      <c r="F52" s="14">
        <v>270402.0</v>
      </c>
      <c r="G52" s="15">
        <v>21.0</v>
      </c>
      <c r="H52" s="15">
        <v>37.0</v>
      </c>
      <c r="I52" s="22">
        <v>44165.0</v>
      </c>
      <c r="J52" s="20" t="s">
        <v>128</v>
      </c>
    </row>
    <row r="53">
      <c r="A53" s="11" t="s">
        <v>129</v>
      </c>
      <c r="B53" s="11" t="s">
        <v>34</v>
      </c>
      <c r="C53" s="11" t="s">
        <v>23</v>
      </c>
      <c r="D53" s="26" t="s">
        <v>95</v>
      </c>
      <c r="E53" s="27" t="s">
        <v>95</v>
      </c>
      <c r="F53" s="14">
        <v>254114.0</v>
      </c>
      <c r="G53" s="19">
        <v>3.0</v>
      </c>
      <c r="H53" s="19">
        <v>4.0</v>
      </c>
      <c r="I53" s="18">
        <v>44135.0</v>
      </c>
      <c r="J53" s="17" t="s">
        <v>130</v>
      </c>
    </row>
    <row r="54">
      <c r="A54" s="11" t="s">
        <v>131</v>
      </c>
      <c r="B54" s="11" t="s">
        <v>94</v>
      </c>
      <c r="C54" s="11" t="s">
        <v>31</v>
      </c>
      <c r="D54" s="12">
        <f t="shared" ref="D54:D55" si="9">(H54-G54)/G54</f>
        <v>0.34375</v>
      </c>
      <c r="E54" s="13">
        <f t="shared" ref="E54:E55" si="10">(H54/F54)*100000</f>
        <v>17.71428101</v>
      </c>
      <c r="F54" s="14">
        <v>242742.0</v>
      </c>
      <c r="G54" s="15">
        <v>32.0</v>
      </c>
      <c r="H54" s="15">
        <v>43.0</v>
      </c>
      <c r="I54" s="25">
        <v>44167.0</v>
      </c>
      <c r="J54" s="17" t="s">
        <v>132</v>
      </c>
    </row>
    <row r="55">
      <c r="A55" s="11" t="s">
        <v>133</v>
      </c>
      <c r="B55" s="11" t="s">
        <v>94</v>
      </c>
      <c r="C55" s="11" t="s">
        <v>31</v>
      </c>
      <c r="D55" s="12">
        <f t="shared" si="9"/>
        <v>0.1296296296</v>
      </c>
      <c r="E55" s="13">
        <f t="shared" si="10"/>
        <v>26.47155826</v>
      </c>
      <c r="F55" s="14">
        <v>230436.0</v>
      </c>
      <c r="G55" s="15">
        <v>54.0</v>
      </c>
      <c r="H55" s="15">
        <v>61.0</v>
      </c>
      <c r="I55" s="16">
        <v>44164.0</v>
      </c>
      <c r="J55" s="28" t="s">
        <v>134</v>
      </c>
      <c r="K55" s="29"/>
      <c r="L55" s="29"/>
      <c r="M55" s="11"/>
      <c r="N55" s="11"/>
      <c r="O55" s="11"/>
      <c r="P55" s="11"/>
      <c r="Q55" s="11"/>
      <c r="R55" s="11"/>
      <c r="S55" s="11"/>
      <c r="T55" s="11"/>
      <c r="U55" s="11"/>
      <c r="V55" s="11"/>
      <c r="W55" s="11"/>
      <c r="X55" s="11"/>
      <c r="Y55" s="11"/>
      <c r="Z55" s="11"/>
      <c r="AA55" s="11"/>
      <c r="AB55" s="11"/>
      <c r="AC55" s="11"/>
      <c r="AD55" s="11"/>
      <c r="AE55" s="11"/>
    </row>
    <row r="56">
      <c r="A56" s="11" t="s">
        <v>135</v>
      </c>
      <c r="B56" s="11" t="s">
        <v>53</v>
      </c>
      <c r="C56" s="11" t="s">
        <v>23</v>
      </c>
      <c r="D56" s="26" t="s">
        <v>95</v>
      </c>
      <c r="E56" s="27" t="s">
        <v>95</v>
      </c>
      <c r="F56" s="14">
        <v>222081.0</v>
      </c>
      <c r="G56" s="19">
        <v>5.0</v>
      </c>
      <c r="H56" s="19">
        <v>17.0</v>
      </c>
      <c r="I56" s="16">
        <v>44165.0</v>
      </c>
      <c r="J56" s="28" t="s">
        <v>136</v>
      </c>
      <c r="K56" s="29"/>
      <c r="L56" s="29"/>
      <c r="M56" s="11"/>
      <c r="N56" s="11"/>
      <c r="O56" s="11"/>
      <c r="P56" s="11"/>
      <c r="Q56" s="11"/>
      <c r="R56" s="11"/>
      <c r="S56" s="11"/>
      <c r="T56" s="11"/>
      <c r="U56" s="11"/>
      <c r="V56" s="11"/>
      <c r="W56" s="11"/>
      <c r="X56" s="11"/>
      <c r="Y56" s="11"/>
      <c r="Z56" s="11"/>
      <c r="AA56" s="11"/>
      <c r="AB56" s="11"/>
      <c r="AC56" s="11"/>
      <c r="AD56" s="11"/>
      <c r="AE56" s="11"/>
    </row>
    <row r="57">
      <c r="A57" s="11" t="s">
        <v>137</v>
      </c>
      <c r="B57" s="11" t="s">
        <v>138</v>
      </c>
      <c r="C57" s="11" t="s">
        <v>31</v>
      </c>
      <c r="D57" s="12">
        <f t="shared" ref="D57:D61" si="11">(H57-G57)/G57</f>
        <v>0.5714285714</v>
      </c>
      <c r="E57" s="13">
        <f t="shared" ref="E57:E61" si="12">(H57/F57)*100000</f>
        <v>19.97856844</v>
      </c>
      <c r="F57" s="14">
        <v>220236.0</v>
      </c>
      <c r="G57" s="19">
        <v>28.0</v>
      </c>
      <c r="H57" s="19">
        <v>44.0</v>
      </c>
      <c r="I57" s="19" t="s">
        <v>139</v>
      </c>
      <c r="J57" s="28" t="s">
        <v>140</v>
      </c>
      <c r="K57" s="29"/>
      <c r="L57" s="29"/>
      <c r="M57" s="29"/>
      <c r="N57" s="29"/>
      <c r="O57" s="11"/>
      <c r="P57" s="11"/>
      <c r="Q57" s="11"/>
      <c r="R57" s="11"/>
      <c r="S57" s="11"/>
      <c r="T57" s="11"/>
      <c r="U57" s="11"/>
      <c r="V57" s="11"/>
      <c r="W57" s="11"/>
      <c r="X57" s="11"/>
      <c r="Y57" s="11"/>
      <c r="Z57" s="11"/>
      <c r="AA57" s="11"/>
      <c r="AB57" s="11"/>
      <c r="AC57" s="11"/>
      <c r="AD57" s="11"/>
      <c r="AE57" s="11"/>
    </row>
    <row r="58">
      <c r="A58" s="11" t="s">
        <v>141</v>
      </c>
      <c r="B58" s="11" t="s">
        <v>22</v>
      </c>
      <c r="C58" s="11" t="s">
        <v>23</v>
      </c>
      <c r="D58" s="12">
        <f t="shared" si="11"/>
        <v>0.4838709677</v>
      </c>
      <c r="E58" s="13">
        <f t="shared" si="12"/>
        <v>21.31761391</v>
      </c>
      <c r="F58" s="14">
        <v>215784.0</v>
      </c>
      <c r="G58" s="15">
        <v>31.0</v>
      </c>
      <c r="H58" s="15">
        <v>46.0</v>
      </c>
      <c r="I58" s="19" t="s">
        <v>35</v>
      </c>
      <c r="J58" s="28" t="s">
        <v>142</v>
      </c>
      <c r="K58" s="29"/>
      <c r="L58" s="29"/>
      <c r="M58" s="29"/>
      <c r="N58" s="29"/>
      <c r="O58" s="29"/>
      <c r="P58" s="11"/>
      <c r="Q58" s="11"/>
      <c r="R58" s="11"/>
      <c r="S58" s="11"/>
      <c r="T58" s="11"/>
      <c r="U58" s="11"/>
      <c r="V58" s="11"/>
      <c r="W58" s="11"/>
      <c r="X58" s="11"/>
      <c r="Y58" s="11"/>
      <c r="Z58" s="11"/>
      <c r="AA58" s="11"/>
      <c r="AB58" s="11"/>
      <c r="AC58" s="11"/>
      <c r="AD58" s="11"/>
      <c r="AE58" s="11"/>
    </row>
    <row r="59">
      <c r="A59" s="11" t="s">
        <v>143</v>
      </c>
      <c r="B59" s="11" t="s">
        <v>144</v>
      </c>
      <c r="C59" s="11" t="s">
        <v>31</v>
      </c>
      <c r="D59" s="12">
        <f t="shared" si="11"/>
        <v>0.07894736842</v>
      </c>
      <c r="E59" s="13">
        <f t="shared" si="12"/>
        <v>39.15894233</v>
      </c>
      <c r="F59" s="14">
        <v>209403.0</v>
      </c>
      <c r="G59" s="19">
        <v>76.0</v>
      </c>
      <c r="H59" s="19">
        <v>82.0</v>
      </c>
      <c r="I59" s="18">
        <v>44123.0</v>
      </c>
      <c r="J59" s="28" t="s">
        <v>145</v>
      </c>
      <c r="K59" s="29"/>
      <c r="L59" s="29"/>
      <c r="M59" s="29"/>
      <c r="N59" s="29"/>
      <c r="O59" s="11"/>
      <c r="P59" s="11"/>
      <c r="Q59" s="11"/>
      <c r="R59" s="11"/>
      <c r="S59" s="11"/>
      <c r="T59" s="11"/>
      <c r="U59" s="11"/>
      <c r="V59" s="11"/>
      <c r="W59" s="11"/>
      <c r="X59" s="11"/>
      <c r="Y59" s="11"/>
      <c r="Z59" s="11"/>
      <c r="AA59" s="11"/>
      <c r="AB59" s="11"/>
      <c r="AC59" s="11"/>
      <c r="AD59" s="11"/>
      <c r="AE59" s="11"/>
    </row>
    <row r="60">
      <c r="A60" s="11" t="s">
        <v>146</v>
      </c>
      <c r="B60" s="11" t="s">
        <v>18</v>
      </c>
      <c r="C60" s="11" t="s">
        <v>19</v>
      </c>
      <c r="D60" s="12">
        <f t="shared" si="11"/>
        <v>0.4827586207</v>
      </c>
      <c r="E60" s="13">
        <f t="shared" si="12"/>
        <v>20.9047376</v>
      </c>
      <c r="F60" s="14">
        <v>205695.0</v>
      </c>
      <c r="G60" s="15">
        <v>29.0</v>
      </c>
      <c r="H60" s="15">
        <v>43.0</v>
      </c>
      <c r="I60" s="16">
        <v>44154.0</v>
      </c>
      <c r="J60" s="30" t="s">
        <v>147</v>
      </c>
      <c r="K60" s="29"/>
      <c r="L60" s="11"/>
      <c r="M60" s="11"/>
      <c r="N60" s="11"/>
      <c r="O60" s="11"/>
      <c r="P60" s="11"/>
      <c r="Q60" s="11"/>
      <c r="R60" s="11"/>
      <c r="S60" s="11"/>
      <c r="T60" s="11"/>
      <c r="U60" s="11"/>
      <c r="V60" s="11"/>
      <c r="W60" s="11"/>
      <c r="X60" s="11"/>
      <c r="Y60" s="11"/>
      <c r="Z60" s="11"/>
      <c r="AA60" s="11"/>
      <c r="AB60" s="11"/>
      <c r="AC60" s="11"/>
      <c r="AD60" s="11"/>
      <c r="AE60" s="11"/>
    </row>
    <row r="61">
      <c r="A61" s="11" t="s">
        <v>148</v>
      </c>
      <c r="B61" s="11" t="s">
        <v>149</v>
      </c>
      <c r="C61" s="11" t="s">
        <v>23</v>
      </c>
      <c r="D61" s="24">
        <f t="shared" si="11"/>
        <v>0</v>
      </c>
      <c r="E61" s="13">
        <f t="shared" si="12"/>
        <v>6.980211102</v>
      </c>
      <c r="F61" s="14">
        <v>200567.0</v>
      </c>
      <c r="G61" s="19">
        <v>14.0</v>
      </c>
      <c r="H61" s="19">
        <v>14.0</v>
      </c>
      <c r="I61" s="18">
        <v>44164.0</v>
      </c>
      <c r="J61" s="28" t="s">
        <v>150</v>
      </c>
      <c r="K61" s="29"/>
      <c r="L61" s="11"/>
      <c r="M61" s="11"/>
      <c r="N61" s="11"/>
      <c r="O61" s="11"/>
      <c r="P61" s="11"/>
      <c r="Q61" s="11"/>
      <c r="R61" s="11"/>
      <c r="S61" s="11"/>
      <c r="T61" s="11"/>
      <c r="U61" s="11"/>
      <c r="V61" s="11"/>
      <c r="W61" s="11"/>
      <c r="X61" s="11"/>
      <c r="Y61" s="11"/>
      <c r="Z61" s="11"/>
      <c r="AA61" s="11"/>
      <c r="AB61" s="11"/>
      <c r="AC61" s="11"/>
      <c r="AD61" s="11"/>
      <c r="AE61" s="11"/>
    </row>
    <row r="62">
      <c r="A62" s="11" t="s">
        <v>151</v>
      </c>
      <c r="B62" s="11" t="s">
        <v>22</v>
      </c>
      <c r="C62" s="11" t="s">
        <v>23</v>
      </c>
      <c r="D62" s="26" t="s">
        <v>95</v>
      </c>
      <c r="E62" s="27" t="s">
        <v>95</v>
      </c>
      <c r="F62" s="14">
        <v>199303.0</v>
      </c>
      <c r="G62" s="19">
        <v>5.0</v>
      </c>
      <c r="H62" s="15">
        <v>2.0</v>
      </c>
      <c r="I62" s="18">
        <v>44135.0</v>
      </c>
      <c r="J62" s="28" t="s">
        <v>152</v>
      </c>
      <c r="K62" s="29"/>
      <c r="L62" s="29"/>
      <c r="M62" s="29"/>
      <c r="N62" s="29"/>
      <c r="O62" s="29"/>
      <c r="P62" s="29"/>
      <c r="Q62" s="11"/>
      <c r="R62" s="11"/>
      <c r="S62" s="11"/>
      <c r="T62" s="11"/>
      <c r="U62" s="11"/>
      <c r="V62" s="11"/>
      <c r="W62" s="11"/>
      <c r="X62" s="11"/>
      <c r="Y62" s="11"/>
      <c r="Z62" s="11"/>
      <c r="AA62" s="11"/>
      <c r="AB62" s="11"/>
      <c r="AC62" s="11"/>
      <c r="AD62" s="11"/>
      <c r="AE62" s="11"/>
    </row>
  </sheetData>
  <autoFilter ref="$A$12:$J$62">
    <sortState ref="A12:J62">
      <sortCondition descending="1" ref="F12:F62"/>
      <sortCondition descending="1" ref="D12:D62"/>
      <sortCondition ref="H12:H62"/>
      <sortCondition ref="G12:G62"/>
    </sortState>
  </autoFilter>
  <customSheetViews>
    <customSheetView guid="{6587A770-51BA-4DE2-982B-B17BC988E7AF}" filter="1" showAutoFilter="1">
      <autoFilter ref="$A$12:$J$62">
        <sortState ref="A12:J62">
          <sortCondition ref="A12:A62"/>
        </sortState>
      </autoFilter>
    </customSheetView>
  </customSheetViews>
  <mergeCells count="2">
    <mergeCell ref="A1:C11"/>
    <mergeCell ref="E3:J10"/>
  </mergeCells>
  <hyperlinks>
    <hyperlink r:id="rId1" ref="E2"/>
    <hyperlink r:id="rId2" ref="J13"/>
    <hyperlink r:id="rId3" ref="J14"/>
    <hyperlink r:id="rId4" ref="J15"/>
    <hyperlink r:id="rId5" ref="J16"/>
    <hyperlink r:id="rId6" ref="J17"/>
    <hyperlink r:id="rId7" ref="J18"/>
    <hyperlink r:id="rId8" ref="J19"/>
    <hyperlink r:id="rId9" ref="J20"/>
    <hyperlink r:id="rId10" ref="J21"/>
    <hyperlink r:id="rId11" ref="J22"/>
    <hyperlink r:id="rId12" ref="J23"/>
    <hyperlink r:id="rId13" ref="J24"/>
    <hyperlink r:id="rId14" ref="J25"/>
    <hyperlink r:id="rId15" ref="J26"/>
    <hyperlink r:id="rId16" ref="J27"/>
    <hyperlink r:id="rId17" ref="J28"/>
    <hyperlink r:id="rId18" ref="J29"/>
    <hyperlink r:id="rId19" ref="J30"/>
    <hyperlink r:id="rId20" ref="J31"/>
    <hyperlink r:id="rId21" ref="J32"/>
    <hyperlink r:id="rId22" ref="J33"/>
    <hyperlink r:id="rId23" ref="J34"/>
    <hyperlink r:id="rId24" ref="J35"/>
    <hyperlink r:id="rId25" ref="J36"/>
    <hyperlink r:id="rId26" ref="J37"/>
    <hyperlink r:id="rId27" ref="J38"/>
    <hyperlink r:id="rId28" ref="J39"/>
    <hyperlink r:id="rId29" ref="J40"/>
    <hyperlink r:id="rId30" ref="J41"/>
    <hyperlink r:id="rId31" ref="J42"/>
    <hyperlink r:id="rId32" ref="J43"/>
    <hyperlink r:id="rId33" ref="J44"/>
    <hyperlink r:id="rId34" ref="J45"/>
    <hyperlink r:id="rId35" ref="J46"/>
    <hyperlink r:id="rId36" ref="J47"/>
    <hyperlink r:id="rId37" ref="J48"/>
    <hyperlink r:id="rId38" ref="J49"/>
    <hyperlink r:id="rId39" ref="J50"/>
    <hyperlink r:id="rId40" ref="J51"/>
    <hyperlink r:id="rId41" ref="J52"/>
    <hyperlink r:id="rId42" location="docan2082_5563_1322" ref="J53"/>
    <hyperlink r:id="rId43" ref="J54"/>
    <hyperlink r:id="rId44" ref="J55"/>
    <hyperlink r:id="rId45" ref="J56"/>
    <hyperlink r:id="rId46" ref="J57"/>
    <hyperlink r:id="rId47" ref="J58"/>
    <hyperlink r:id="rId48" ref="J59"/>
    <hyperlink r:id="rId49" ref="J60"/>
    <hyperlink r:id="rId50" ref="J61"/>
    <hyperlink r:id="rId51" ref="J62"/>
  </hyperlinks>
  <drawing r:id="rId52"/>
</worksheet>
</file>